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f170c3db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versión" sheetId="1" r:id="Rf2f15a42698e43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;(&quot;$&quot;#,##0.00);&quot;$&quot;0.00"/>
    <x:numFmt numFmtId="201" formatCode="0.0%"/>
  </x:numFmts>
  <x:fonts count="7">
    <x:font>
      <x:sz val="11"/>
      <x:name val="Carlito"/>
    </x:font>
    <x:font>
      <x:sz val="11"/>
      <x:color rgb="FF16202E"/>
      <x:name val="Arial"/>
    </x:font>
    <x:font>
      <x:b/>
      <x:sz val="16"/>
      <x:color rgb="FF1D4F91"/>
      <x:name val="Arial"/>
    </x:font>
    <x:font>
      <x:b/>
      <x:sz val="11"/>
      <x:color rgb="FFFFFFFF"/>
      <x:name val="Arial"/>
    </x:font>
    <x:font>
      <x:sz val="11"/>
      <x:color rgb="FF1453B2"/>
      <x:name val="Arial"/>
    </x:font>
    <x:font>
      <x:b/>
      <x:sz val="11"/>
      <x:color rgb="FF16202E"/>
      <x:name val="Arial"/>
    </x:font>
    <x:font>
      <x:b/>
      <x:sz val="11"/>
      <x:color rgb="FF1D4F9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D4F91"/>
      </x:patternFill>
    </x:fill>
    <x:fill>
      <x:patternFill patternType="solid">
        <x:fgColor rgb="FFFFF3CD"/>
      </x:patternFill>
    </x:fill>
    <x:fill>
      <x:patternFill patternType="solid">
        <x:fgColor rgb="FFEAF1FB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9C9DC"/>
      </x:bottom>
      <x:diagonal/>
    </x:border>
    <x:border>
      <x:left/>
      <x:right/>
      <x:top style="thin">
        <x:color rgb="FFB9C9DC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4" fillId="3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0" fontId="4" fillId="3" borderId="0" xfId="0" applyNumberFormat="1" applyFont="1" applyFill="1" applyBorder="1" applyAlignment="1">
      <x:alignment vertical="center" wrapText="0"/>
    </x:xf>
    <x:xf numFmtId="200" fontId="4" fillId="3" borderId="0" xfId="0" applyNumberFormat="1" applyFont="1" applyFill="1" applyBorder="1" applyAlignment="1">
      <x:alignment horizontal="right" vertical="center" wrapText="0"/>
    </x:xf>
    <x:xf numFmtId="201" fontId="4" fillId="3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200" fontId="5" fillId="0" borderId="0" xfId="0" applyNumberFormat="1" applyFont="1" applyFill="1" applyBorder="1" applyAlignment="1">
      <x:alignment horizontal="right" vertical="center" wrapText="0"/>
    </x:xf>
    <x:xf numFmtId="0" fontId="5" fillId="0" borderId="2" xfId="0" applyNumberFormat="1" applyFont="1" applyFill="1" applyBorder="1" applyAlignment="1">
      <x:alignment vertical="center" wrapText="0"/>
    </x:xf>
    <x:xf numFmtId="200" fontId="5" fillId="0" borderId="2" xfId="0" applyNumberFormat="1" applyFont="1" applyFill="1" applyBorder="1" applyAlignment="1">
      <x:alignment horizontal="right" vertical="center" wrapText="0"/>
    </x:xf>
    <x:xf numFmtId="200" fontId="5" fillId="4" borderId="2" xfId="0" applyNumberFormat="1" applyFont="1" applyFill="1" applyBorder="1" applyAlignment="1">
      <x:alignment horizontal="right" vertical="center" wrapText="0"/>
    </x:xf>
    <x:xf numFmtId="200" fontId="6" fillId="4" borderId="2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5">
    <x:dxf>
      <x:font>
        <x:b/>
        <x:color rgb="FFB42318"/>
      </x:font>
      <x:fill>
        <x:patternFill patternType="solid">
          <x:bgColor rgb="FFFDECEA"/>
        </x:patternFill>
      </x:fill>
    </x:dxf>
    <x:dxf>
      <x:font>
        <x:b/>
        <x:color rgb="FFB42318"/>
      </x:font>
      <x:fill>
        <x:patternFill patternType="solid">
          <x:bgColor rgb="FFFDECEA"/>
        </x:patternFill>
      </x:fill>
    </x:dxf>
    <x:dxf>
      <x:font>
        <x:b/>
        <x:color rgb="FFB42318"/>
      </x:font>
      <x:fill>
        <x:patternFill patternType="solid">
          <x:bgColor rgb="FFFDECEA"/>
        </x:patternFill>
      </x:fill>
    </x:dxf>
    <x:dxf>
      <x:font>
        <x:b/>
        <x:color rgb="FFB42318"/>
      </x:font>
      <x:fill>
        <x:patternFill patternType="solid">
          <x:bgColor rgb="FFFDECEA"/>
        </x:patternFill>
      </x:fill>
    </x:dxf>
    <x:dxf>
      <x:font>
        <x:b/>
        <x:color rgb="FFB42318"/>
      </x:font>
      <x:fill>
        <x:patternFill patternType="solid">
          <x:bgColor rgb="FFFDEC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4b3e8f4444d6d" /><Relationship Type="http://schemas.openxmlformats.org/officeDocument/2006/relationships/theme" Target="/xl/theme/theme1.xml" Id="R4a233eb2eaa840a1" /><Relationship Type="http://schemas.openxmlformats.org/officeDocument/2006/relationships/sharedStrings" Target="/xl/sharedStrings.xml" Id="R24137e99c45c4cc8" /><Relationship Type="http://schemas.openxmlformats.org/officeDocument/2006/relationships/worksheet" Target="/xl/worksheets/sheet1.xml" Id="Rf2f15a42698e43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4F91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21" hidden="0" customWidth="1"/>
    <x:col min="4" max="4" width="4" hidden="0" customWidth="1"/>
    <x:col min="5" max="5" width="30" hidden="0" customWidth="1"/>
    <x:col min="6" max="6" width="21" hidden="0" customWidth="1"/>
  </x:cols>
  <x:sheetData>
    <x:row r="2" ht="24" customHeight="1">
      <x:c r="B2" s="4" t="str">
        <x:v>Sueldo bruto y neto</x:v>
      </x:c>
      <x:c r="C2" s="3"/>
      <x:c r="D2" s="3"/>
      <x:c r="E2" s="3"/>
      <x:c r="F2" s="3"/>
    </x:row>
    <x:row r="3" ht="24" customHeight="1">
      <x:c r="B3" s="5" t="str">
        <x:v>Argentina. Conversión simplificada en pesos. Ejemplos editables.</x:v>
      </x:c>
      <x:c r="C3" s="5"/>
      <x:c r="D3" s="5"/>
      <x:c r="E3" s="5"/>
      <x:c r="F3" s="5"/>
    </x:row>
    <x:row r="4" ht="24" customHeight="1">
      <x:c r="B4" s="3" t="str">
        <x:v>Sin Ganancias, topes de aportes, bases mínimas, SAC ni bonus. No se actualiza automáticamente.</x:v>
      </x:c>
      <x:c r="C4" s="3"/>
      <x:c r="D4" s="3"/>
      <x:c r="E4" s="3"/>
      <x:c r="F4" s="3"/>
    </x:row>
    <x:row r="5" ht="24" customHeight="1">
      <x:c r="B5" s="7" t="str">
        <x:v>BRUTO A NETO</x:v>
      </x:c>
      <x:c r="C5" s="7" t="str">
        <x:v>Resultado</x:v>
      </x:c>
      <x:c r="D5" s="3"/>
      <x:c r="E5" s="7" t="str">
        <x:v>NETO A BRUTO</x:v>
      </x:c>
      <x:c r="F5" s="7" t="str">
        <x:v>Resultado</x:v>
      </x:c>
    </x:row>
    <x:row r="6" ht="24" customHeight="1">
      <x:c r="B6" s="18" t="str">
        <x:v>Sueldo neto estimado</x:v>
      </x:c>
      <x:c r="C6" s="21" t="n">
        <x:f>IF(ISNUMBER(C23),C9-C23,"Revisar datos")</x:f>
        <x:v>830000</x:v>
      </x:c>
      <x:c r="D6" s="3"/>
      <x:c r="E6" s="18" t="str">
        <x:v>Básico bruto necesario</x:v>
      </x:c>
      <x:c r="F6" s="21" t="n">
        <x:f>IF(AND(ISNUMBER(F9),F9&gt;0,ISNUMBER(C19),ISNUMBER(C22)),(F9+C22)/(1-C19),"Revisar datos")</x:f>
        <x:v>1000000</x:v>
      </x:c>
    </x:row>
    <x:row r="7" ht="24" customHeight="1">
      <x:c r="B7" s="3"/>
      <x:c r="C7" s="3"/>
      <x:c r="D7" s="3"/>
      <x:c r="E7" s="3"/>
      <x:c r="F7" s="3"/>
    </x:row>
    <x:row r="8" ht="24" customHeight="1">
      <x:c r="B8" s="3"/>
      <x:c r="C8" s="3"/>
      <x:c r="D8" s="3"/>
      <x:c r="E8" s="3"/>
      <x:c r="F8" s="3"/>
    </x:row>
    <x:row r="9" ht="24" customHeight="1">
      <x:c r="B9" s="3" t="str">
        <x:v>Bruto mensual</x:v>
      </x:c>
      <x:c r="C9" s="13" t="n">
        <x:v>1000000</x:v>
      </x:c>
      <x:c r="D9" s="3"/>
      <x:c r="E9" s="3" t="str">
        <x:v>Neto mensual deseado</x:v>
      </x:c>
      <x:c r="F9" s="13" t="n">
        <x:v>830000</x:v>
      </x:c>
    </x:row>
    <x:row r="10" ht="24" customHeight="1">
      <x:c r="B10" s="3"/>
      <x:c r="C10" s="3"/>
      <x:c r="D10" s="3"/>
      <x:c r="E10" s="3"/>
      <x:c r="F10" s="3"/>
    </x:row>
    <x:row r="11" ht="24" customHeight="1">
      <x:c r="B11" s="3"/>
      <x:c r="C11" s="3"/>
      <x:c r="D11" s="3"/>
      <x:c r="E11" s="3"/>
      <x:c r="F11" s="3"/>
    </x:row>
    <x:row r="12" ht="24" customHeight="1">
      <x:c r="B12" s="7" t="str">
        <x:v>SUPUESTOS COMPARTIDOS</x:v>
      </x:c>
      <x:c r="C12" s="7" t="str">
        <x:v>Valor editable</x:v>
      </x:c>
      <x:c r="D12" s="3"/>
      <x:c r="E12" s="3"/>
      <x:c r="F12" s="3"/>
    </x:row>
    <x:row r="13" ht="24" customHeight="1">
      <x:c r="B13" s="3" t="str">
        <x:v>Tasas ilustrativas. Reemplazalas por las que correspondan a tu caso.</x:v>
      </x:c>
      <x:c r="C13" s="3"/>
      <x:c r="D13" s="3"/>
      <x:c r="E13" s="3"/>
      <x:c r="F13" s="3"/>
    </x:row>
    <x:row r="14" ht="24" customHeight="1">
      <x:c r="B14" s="3"/>
      <x:c r="C14" s="3"/>
      <x:c r="D14" s="3"/>
      <x:c r="E14" s="3"/>
      <x:c r="F14" s="3"/>
    </x:row>
    <x:row r="15" ht="24" customHeight="1">
      <x:c r="B15" s="3" t="str">
        <x:v>Jubilación</x:v>
      </x:c>
      <x:c r="C15" s="14" t="n">
        <x:v>0.11</x:v>
      </x:c>
      <x:c r="D15" s="3"/>
      <x:c r="E15" s="3"/>
      <x:c r="F15" s="3"/>
    </x:row>
    <x:row r="16" ht="24" customHeight="1">
      <x:c r="B16" s="3" t="str">
        <x:v>Ley 19.032</x:v>
      </x:c>
      <x:c r="C16" s="14" t="n">
        <x:v>0.03</x:v>
      </x:c>
      <x:c r="D16" s="3"/>
      <x:c r="E16" s="3"/>
      <x:c r="F16" s="3"/>
    </x:row>
    <x:row r="17" ht="24" customHeight="1">
      <x:c r="B17" s="3" t="str">
        <x:v>Obra social</x:v>
      </x:c>
      <x:c r="C17" s="14" t="n">
        <x:v>0.03</x:v>
      </x:c>
      <x:c r="D17" s="3"/>
      <x:c r="E17" s="3"/>
      <x:c r="F17" s="3"/>
    </x:row>
    <x:row r="18" ht="24" customHeight="1">
      <x:c r="B18" s="3" t="str">
        <x:v>Otros descuentos fijos</x:v>
      </x:c>
      <x:c r="C18" s="13" t="n">
        <x:v>0</x:v>
      </x:c>
      <x:c r="D18" s="3"/>
      <x:c r="E18" s="3"/>
      <x:c r="F18" s="3"/>
    </x:row>
    <x:row r="19" ht="24" customHeight="1">
      <x:c r="B19" s="3" t="str">
        <x:v>Tasa total de aportes</x:v>
      </x:c>
      <x:c r="C19" s="15" t="n">
        <x:f>IF(AND(COUNT(C15:C17)=3,MIN(C15:C17)&gt;=0,SUM(C15:C17)&lt;1),SUM(C15:C17),"Revisar tasas")</x:f>
        <x:v>0.17</x:v>
      </x:c>
      <x:c r="D19" s="3"/>
      <x:c r="E19" s="3"/>
      <x:c r="F19" s="3"/>
    </x:row>
    <x:row r="20" ht="24" customHeight="1">
      <x:c r="B20" s="3"/>
      <x:c r="C20" s="3"/>
      <x:c r="D20" s="3"/>
      <x:c r="E20" s="3"/>
      <x:c r="F20" s="3"/>
    </x:row>
    <x:row r="21" ht="24" customHeight="1">
      <x:c r="B21" s="3" t="str">
        <x:v>Aportes personales</x:v>
      </x:c>
      <x:c r="C21" s="11" t="n">
        <x:f>IF(AND(ISNUMBER(C9),C9&gt;0,ISNUMBER(C19)),C9*C19,"Revisar datos")</x:f>
        <x:v>170000</x:v>
      </x:c>
      <x:c r="D21" s="3"/>
      <x:c r="E21" s="3" t="str">
        <x:v>Aportes sobre el bruto</x:v>
      </x:c>
      <x:c r="F21" s="11" t="n">
        <x:f>IF(ISNUMBER(F6),F6*$C$19,"Revisar datos")</x:f>
        <x:v>170000</x:v>
      </x:c>
    </x:row>
    <x:row r="22" ht="24" customHeight="1">
      <x:c r="B22" s="3" t="str">
        <x:v>Otros descuentos fijos</x:v>
      </x:c>
      <x:c r="C22" s="11" t="n">
        <x:f>IF(AND(ISNUMBER(C18),C18&gt;=0),C18,"Revisar descuento")</x:f>
        <x:v>0</x:v>
      </x:c>
      <x:c r="D22" s="3"/>
      <x:c r="E22" s="3" t="str">
        <x:v>Otros descuentos fijos</x:v>
      </x:c>
      <x:c r="F22" s="11" t="n">
        <x:f>C22</x:f>
        <x:v>0</x:v>
      </x:c>
    </x:row>
    <x:row r="23" ht="24" customHeight="1">
      <x:c r="B23" s="18" t="str">
        <x:v>Total de descuentos</x:v>
      </x:c>
      <x:c r="C23" s="19" t="n">
        <x:f>IF(COUNT(C21:C22)=2,SUM(C21:C22),"Revisar datos")</x:f>
        <x:v>170000</x:v>
      </x:c>
      <x:c r="D23" s="3"/>
      <x:c r="E23" s="18" t="str">
        <x:v>Neto verificado</x:v>
      </x:c>
      <x:c r="F23" s="19" t="n">
        <x:f>IF(AND(ISNUMBER(F6),COUNT(F21:F22)=2),F6-SUM(F21:F22),"Revisar datos")</x:f>
        <x:v>830000</x:v>
      </x:c>
    </x:row>
    <x:row r="24" ht="24" customHeight="1">
      <x:c r="B24" s="3"/>
      <x:c r="C24" s="3"/>
      <x:c r="D24" s="3"/>
      <x:c r="E24" s="3"/>
      <x:c r="F24" s="3"/>
    </x:row>
    <x:row r="25" ht="24" customHeight="1">
      <x:c r="B25" s="3" t="str">
        <x:v>Editá las celdas amarillas. Los resultados se recalculan con las fórmulas.</x:v>
      </x:c>
      <x:c r="C25" s="3"/>
      <x:c r="D25" s="3"/>
      <x:c r="E25" s="3"/>
      <x:c r="F25" s="3"/>
    </x:row>
    <x:row r="26" ht="24" customHeight="1">
      <x:c r="B26" s="3" t="str">
        <x:v>Bruto a neto: bruto × (1 − tasa total) − descuentos fijos.</x:v>
      </x:c>
      <x:c r="C26" s="3"/>
      <x:c r="D26" s="3"/>
      <x:c r="E26" s="3"/>
      <x:c r="F26" s="3"/>
    </x:row>
    <x:row r="27" ht="24" customHeight="1">
      <x:c r="B27" s="3" t="str">
        <x:v>Neto a bruto: (neto deseado + descuentos fijos) ÷ (1 − tasa total).</x:v>
      </x:c>
      <x:c r="C27" s="3"/>
      <x:c r="D27" s="3"/>
      <x:c r="E27" s="3"/>
      <x:c r="F27" s="3"/>
    </x:row>
    <x:row r="28" ht="24" customHeight="1">
      <x:c r="B28" s="3" t="str">
        <x:v>Las tasas deben ser números no negativos y sumar menos del 100 %.</x:v>
      </x:c>
      <x:c r="C28" s="3"/>
      <x:c r="D28" s="3"/>
      <x:c r="E28" s="3"/>
      <x:c r="F28" s="3"/>
    </x:row>
    <x:row r="29" ht="24" customHeight="1">
      <x:c r="B29" s="3" t="str">
        <x:v>Para simular Ganancias y topes: https://compstrategy.com.ar/BrutoNeto/</x:v>
      </x:c>
      <x:c r="C29" s="3"/>
      <x:c r="D29" s="3"/>
      <x:c r="E29" s="3"/>
      <x:c r="F29" s="3"/>
    </x:row>
    <x:row r="30" ht="24" customHeight="1">
      <x:c r="B30" s="3" t="str">
        <x:v>CompStrategy. Ejemplo didáctico, no liquidación de haberes.</x:v>
      </x:c>
      <x:c r="C30" s="3"/>
      <x:c r="D30" s="3"/>
      <x:c r="E30" s="3"/>
      <x:c r="F30" s="3"/>
    </x:row>
  </x:sheetData>
  <x:conditionalFormatting sqref="C9:C9">
    <x:cfRule type="containsText" dxfId="0" priority="1" operator="containsText" text="Revisar"/>
  </x:conditionalFormatting>
  <x:conditionalFormatting sqref="F9:F9">
    <x:cfRule type="containsText" dxfId="1" priority="2" operator="containsText" text="Revisar"/>
  </x:conditionalFormatting>
  <x:conditionalFormatting sqref="C15:C19">
    <x:cfRule type="containsText" dxfId="2" priority="3" operator="containsText" text="Revisar"/>
  </x:conditionalFormatting>
  <x:conditionalFormatting sqref="C21:C23">
    <x:cfRule type="containsText" dxfId="3" priority="4" operator="containsText" text="Revisar"/>
  </x:conditionalFormatting>
  <x:conditionalFormatting sqref="F21:F23">
    <x:cfRule type="containsText" dxfId="4" priority="5" operator="containsText" text="Revisar"/>
  </x:conditionalFormatting>
  <x:pageMargins left="0.7" right="0.7" top="0.75" bottom="0.75" header="0.3" footer="0.3"/>
</x:worksheet>
</file>